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pétition\2021-11-07 Coupe Universitaire 3\Compilation pour RSEQ\"/>
    </mc:Choice>
  </mc:AlternateContent>
  <bookViews>
    <workbookView xWindow="0" yWindow="0" windowWidth="20490" windowHeight="7755"/>
  </bookViews>
  <sheets>
    <sheet name="Feuil1" sheetId="1" r:id="rId1"/>
  </sheets>
  <definedNames>
    <definedName name="_xlnm.Print_Area" localSheetId="0">Feuil1!$A$1:$M$35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L35" i="1"/>
  <c r="J35" i="1"/>
  <c r="H35" i="1"/>
  <c r="F35" i="1"/>
  <c r="D35" i="1"/>
  <c r="L17" i="1"/>
  <c r="J17" i="1"/>
  <c r="H17" i="1"/>
  <c r="F17" i="1"/>
  <c r="D17" i="1"/>
  <c r="M17" i="1" l="1"/>
  <c r="M35" i="1"/>
  <c r="L34" i="1"/>
  <c r="J34" i="1"/>
  <c r="H34" i="1"/>
  <c r="F34" i="1"/>
  <c r="D34" i="1"/>
  <c r="L28" i="1"/>
  <c r="J28" i="1"/>
  <c r="H28" i="1"/>
  <c r="F28" i="1"/>
  <c r="D28" i="1"/>
  <c r="L33" i="1"/>
  <c r="J33" i="1"/>
  <c r="H33" i="1"/>
  <c r="F33" i="1"/>
  <c r="D33" i="1"/>
  <c r="L29" i="1"/>
  <c r="J29" i="1"/>
  <c r="H29" i="1"/>
  <c r="F29" i="1"/>
  <c r="D29" i="1"/>
  <c r="L32" i="1"/>
  <c r="J32" i="1"/>
  <c r="H32" i="1"/>
  <c r="F32" i="1"/>
  <c r="D32" i="1"/>
  <c r="L31" i="1"/>
  <c r="J31" i="1"/>
  <c r="F31" i="1"/>
  <c r="D31" i="1"/>
  <c r="L26" i="1"/>
  <c r="J26" i="1"/>
  <c r="H26" i="1"/>
  <c r="F26" i="1"/>
  <c r="D26" i="1"/>
  <c r="L36" i="1"/>
  <c r="J36" i="1"/>
  <c r="H36" i="1"/>
  <c r="F36" i="1"/>
  <c r="D36" i="1"/>
  <c r="L30" i="1"/>
  <c r="J30" i="1"/>
  <c r="H30" i="1"/>
  <c r="F30" i="1"/>
  <c r="D30" i="1"/>
  <c r="L27" i="1"/>
  <c r="J27" i="1"/>
  <c r="H27" i="1"/>
  <c r="F27" i="1"/>
  <c r="D27" i="1"/>
  <c r="L15" i="1"/>
  <c r="J15" i="1"/>
  <c r="H15" i="1"/>
  <c r="F15" i="1"/>
  <c r="D15" i="1"/>
  <c r="L19" i="1"/>
  <c r="J19" i="1"/>
  <c r="H19" i="1"/>
  <c r="F19" i="1"/>
  <c r="D19" i="1"/>
  <c r="L16" i="1"/>
  <c r="J16" i="1"/>
  <c r="H16" i="1"/>
  <c r="F16" i="1"/>
  <c r="D16" i="1"/>
  <c r="L10" i="1"/>
  <c r="J10" i="1"/>
  <c r="H10" i="1"/>
  <c r="F10" i="1"/>
  <c r="D10" i="1"/>
  <c r="L12" i="1"/>
  <c r="J12" i="1"/>
  <c r="H12" i="1"/>
  <c r="F12" i="1"/>
  <c r="D12" i="1"/>
  <c r="L18" i="1"/>
  <c r="J18" i="1"/>
  <c r="H18" i="1"/>
  <c r="F18" i="1"/>
  <c r="D18" i="1"/>
  <c r="L14" i="1"/>
  <c r="J14" i="1"/>
  <c r="H14" i="1"/>
  <c r="F14" i="1"/>
  <c r="D14" i="1"/>
  <c r="L11" i="1"/>
  <c r="J11" i="1"/>
  <c r="H11" i="1"/>
  <c r="F11" i="1"/>
  <c r="D11" i="1"/>
  <c r="L9" i="1"/>
  <c r="J9" i="1"/>
  <c r="H9" i="1"/>
  <c r="F9" i="1"/>
  <c r="D9" i="1"/>
  <c r="D13" i="1"/>
  <c r="F13" i="1" l="1"/>
  <c r="H13" i="1"/>
  <c r="J13" i="1"/>
  <c r="L13" i="1"/>
  <c r="M15" i="1" l="1"/>
  <c r="M19" i="1"/>
  <c r="M16" i="1"/>
  <c r="M10" i="1"/>
  <c r="M12" i="1"/>
  <c r="M18" i="1"/>
  <c r="M14" i="1"/>
  <c r="M11" i="1"/>
  <c r="M9" i="1"/>
  <c r="M13" i="1"/>
  <c r="M32" i="1"/>
  <c r="M31" i="1"/>
  <c r="M26" i="1"/>
  <c r="M36" i="1"/>
  <c r="M27" i="1" l="1"/>
  <c r="M30" i="1"/>
  <c r="M29" i="1"/>
  <c r="M33" i="1"/>
  <c r="M28" i="1"/>
  <c r="M34" i="1"/>
</calcChain>
</file>

<file path=xl/sharedStrings.xml><?xml version="1.0" encoding="utf-8"?>
<sst xmlns="http://schemas.openxmlformats.org/spreadsheetml/2006/main" count="84" uniqueCount="41">
  <si>
    <t>Grille de calcul des athlètes de la rencontre</t>
  </si>
  <si>
    <t>Masculin</t>
  </si>
  <si>
    <t>Féminin</t>
  </si>
  <si>
    <t>50% du + haut
pointage atteint sur la
charte FINA</t>
  </si>
  <si>
    <t>Pointage
total</t>
  </si>
  <si>
    <t>Équipe</t>
  </si>
  <si>
    <t>Nom</t>
  </si>
  <si>
    <t>PTS</t>
  </si>
  <si>
    <t>NBR</t>
  </si>
  <si>
    <r>
      <t>+</t>
    </r>
    <r>
      <rPr>
        <b/>
        <sz val="10"/>
        <rFont val="Tahoma"/>
        <family val="2"/>
      </rPr>
      <t xml:space="preserve"> 75 pts</t>
    </r>
    <r>
      <rPr>
        <sz val="10"/>
        <rFont val="Tahoma"/>
        <family val="2"/>
      </rPr>
      <t xml:space="preserve"> par
médaille d'or</t>
    </r>
  </si>
  <si>
    <r>
      <t xml:space="preserve">+ </t>
    </r>
    <r>
      <rPr>
        <b/>
        <sz val="10"/>
        <rFont val="Tahoma"/>
        <family val="2"/>
      </rPr>
      <t>50 pts</t>
    </r>
    <r>
      <rPr>
        <sz val="10"/>
        <rFont val="Tahoma"/>
        <family val="2"/>
      </rPr>
      <t xml:space="preserve"> par
médaille d'argent</t>
    </r>
  </si>
  <si>
    <r>
      <t xml:space="preserve">+ </t>
    </r>
    <r>
      <rPr>
        <b/>
        <sz val="10"/>
        <rFont val="Tahoma"/>
        <family val="2"/>
      </rPr>
      <t>25 pts</t>
    </r>
    <r>
      <rPr>
        <sz val="10"/>
        <rFont val="Tahoma"/>
        <family val="2"/>
      </rPr>
      <t xml:space="preserve"> par
médaille bronze</t>
    </r>
  </si>
  <si>
    <r>
      <t>+ 7</t>
    </r>
    <r>
      <rPr>
        <b/>
        <sz val="10"/>
        <rFont val="Tahoma"/>
        <family val="2"/>
      </rPr>
      <t xml:space="preserve">5 pts
</t>
    </r>
    <r>
      <rPr>
        <sz val="10"/>
        <rFont val="Tahoma"/>
        <family val="2"/>
      </rPr>
      <t>par record</t>
    </r>
  </si>
  <si>
    <t>50%</t>
  </si>
  <si>
    <t>Danyluk, Daphné</t>
  </si>
  <si>
    <t>Ling,Elizabeth</t>
  </si>
  <si>
    <t>Lo, Naomie</t>
  </si>
  <si>
    <t>Ponsardin, Alice</t>
  </si>
  <si>
    <t>Arlandis, Anais</t>
  </si>
  <si>
    <t>Sarty, Isabel</t>
  </si>
  <si>
    <t>Beauchemin, Charlotte</t>
  </si>
  <si>
    <t>Desjarlais, Mia</t>
  </si>
  <si>
    <t>Elliott, Taylor</t>
  </si>
  <si>
    <t>Zapparoli, Greta</t>
  </si>
  <si>
    <t>Yasmashita-Ball, Adelle</t>
  </si>
  <si>
    <t>Ottawa</t>
  </si>
  <si>
    <t>McGill</t>
  </si>
  <si>
    <t>Laval</t>
  </si>
  <si>
    <t>Montréal</t>
  </si>
  <si>
    <t>Secchi, Clement</t>
  </si>
  <si>
    <t>Hemri, Ali</t>
  </si>
  <si>
    <t>Beaudin-Bolduc, Nathan</t>
  </si>
  <si>
    <t>Millet, Arthur</t>
  </si>
  <si>
    <t>Schiffmann, Nathan</t>
  </si>
  <si>
    <t>Laperle, Vincent</t>
  </si>
  <si>
    <t>Perreault,  Alexandre</t>
  </si>
  <si>
    <t>Lemesle, Hugo</t>
  </si>
  <si>
    <t>Ayoubi, Mehdi</t>
  </si>
  <si>
    <t>Belkhelladi, Malachy</t>
  </si>
  <si>
    <t>Collin, Pablo</t>
  </si>
  <si>
    <t>Coupe universitaire #3 - Saison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</si>
</sst>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quotePrefix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N13" sqref="N13"/>
    </sheetView>
  </sheetViews>
  <sheetFormatPr baseColWidth="10" defaultColWidth="11.42578125" defaultRowHeight="12.95" customHeight="1" x14ac:dyDescent="0.25"/>
  <cols>
    <col min="1" max="1" width="24.7109375" style="2" customWidth="1"/>
    <col min="2" max="2" width="11.7109375" style="2" customWidth="1"/>
    <col min="3" max="3" width="9.7109375" style="3" customWidth="1"/>
    <col min="4" max="4" width="9.7109375" style="12" customWidth="1"/>
    <col min="5" max="12" width="7.7109375" style="3" customWidth="1"/>
    <col min="13" max="13" width="10.7109375" style="12" customWidth="1"/>
    <col min="14" max="16384" width="11.42578125" style="2"/>
  </cols>
  <sheetData>
    <row r="1" spans="1:13" ht="20.100000000000001" customHeight="1" x14ac:dyDescent="0.25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0.100000000000001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4"/>
      <c r="K2" s="24"/>
      <c r="L2" s="24"/>
      <c r="M2" s="24"/>
    </row>
    <row r="3" spans="1:13" ht="12.95" customHeight="1" x14ac:dyDescent="0.25">
      <c r="A3" s="7"/>
      <c r="B3" s="7"/>
      <c r="C3" s="8"/>
      <c r="D3" s="10"/>
      <c r="E3" s="8"/>
      <c r="F3" s="8"/>
      <c r="G3" s="8"/>
      <c r="H3" s="8"/>
      <c r="I3" s="8"/>
      <c r="J3" s="8"/>
      <c r="K3" s="8"/>
      <c r="L3" s="8"/>
      <c r="M3" s="10"/>
    </row>
    <row r="4" spans="1:13" ht="12.95" customHeight="1" x14ac:dyDescent="0.2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95" customHeight="1" x14ac:dyDescent="0.25">
      <c r="A5" s="25" t="s">
        <v>6</v>
      </c>
      <c r="B5" s="25" t="s">
        <v>5</v>
      </c>
      <c r="C5" s="20" t="s">
        <v>3</v>
      </c>
      <c r="D5" s="20"/>
      <c r="E5" s="20" t="s">
        <v>9</v>
      </c>
      <c r="F5" s="20"/>
      <c r="G5" s="20" t="s">
        <v>10</v>
      </c>
      <c r="H5" s="20"/>
      <c r="I5" s="20" t="s">
        <v>11</v>
      </c>
      <c r="J5" s="20"/>
      <c r="K5" s="20" t="s">
        <v>12</v>
      </c>
      <c r="L5" s="20"/>
      <c r="M5" s="27" t="s">
        <v>4</v>
      </c>
    </row>
    <row r="6" spans="1:13" ht="12.95" customHeight="1" x14ac:dyDescent="0.25">
      <c r="A6" s="25"/>
      <c r="B6" s="25"/>
      <c r="C6" s="20"/>
      <c r="D6" s="20"/>
      <c r="E6" s="20"/>
      <c r="F6" s="20"/>
      <c r="G6" s="20"/>
      <c r="H6" s="20"/>
      <c r="I6" s="20"/>
      <c r="J6" s="20"/>
      <c r="K6" s="20"/>
      <c r="L6" s="20"/>
      <c r="M6" s="27"/>
    </row>
    <row r="7" spans="1:13" ht="12.95" customHeight="1" x14ac:dyDescent="0.25">
      <c r="A7" s="25"/>
      <c r="B7" s="25"/>
      <c r="C7" s="20"/>
      <c r="D7" s="20"/>
      <c r="E7" s="20"/>
      <c r="F7" s="20"/>
      <c r="G7" s="20"/>
      <c r="H7" s="20"/>
      <c r="I7" s="20"/>
      <c r="J7" s="20"/>
      <c r="K7" s="20"/>
      <c r="L7" s="20"/>
      <c r="M7" s="27"/>
    </row>
    <row r="8" spans="1:13" ht="12.95" customHeight="1" x14ac:dyDescent="0.25">
      <c r="A8" s="25"/>
      <c r="B8" s="25"/>
      <c r="C8" s="4" t="s">
        <v>7</v>
      </c>
      <c r="D8" s="13" t="s">
        <v>13</v>
      </c>
      <c r="E8" s="5" t="s">
        <v>8</v>
      </c>
      <c r="F8" s="4" t="s">
        <v>7</v>
      </c>
      <c r="G8" s="5" t="s">
        <v>8</v>
      </c>
      <c r="H8" s="4" t="s">
        <v>7</v>
      </c>
      <c r="I8" s="5" t="s">
        <v>8</v>
      </c>
      <c r="J8" s="4" t="s">
        <v>7</v>
      </c>
      <c r="K8" s="5" t="s">
        <v>8</v>
      </c>
      <c r="L8" s="4" t="s">
        <v>7</v>
      </c>
      <c r="M8" s="27"/>
    </row>
    <row r="9" spans="1:13" ht="12.95" customHeight="1" x14ac:dyDescent="0.25">
      <c r="A9" s="9" t="s">
        <v>14</v>
      </c>
      <c r="B9" s="9" t="s">
        <v>26</v>
      </c>
      <c r="C9" s="18">
        <v>725</v>
      </c>
      <c r="D9" s="14">
        <f>C9*0.5</f>
        <v>362.5</v>
      </c>
      <c r="E9" s="19">
        <v>3</v>
      </c>
      <c r="F9" s="19">
        <f>E9*75</f>
        <v>225</v>
      </c>
      <c r="G9" s="19">
        <v>1</v>
      </c>
      <c r="H9" s="19">
        <f>G9*50</f>
        <v>50</v>
      </c>
      <c r="I9" s="19">
        <v>0</v>
      </c>
      <c r="J9" s="19">
        <f>I9*25</f>
        <v>0</v>
      </c>
      <c r="K9" s="19">
        <v>0</v>
      </c>
      <c r="L9" s="19">
        <f>K9*75</f>
        <v>0</v>
      </c>
      <c r="M9" s="14">
        <f>+D9+F9+H9+J9+L9</f>
        <v>637.5</v>
      </c>
    </row>
    <row r="10" spans="1:13" ht="12.95" customHeight="1" x14ac:dyDescent="0.25">
      <c r="A10" s="6" t="s">
        <v>19</v>
      </c>
      <c r="B10" s="6" t="s">
        <v>26</v>
      </c>
      <c r="C10" s="16">
        <v>694</v>
      </c>
      <c r="D10" s="11">
        <f>C10*0.5</f>
        <v>347</v>
      </c>
      <c r="E10" s="4">
        <v>1</v>
      </c>
      <c r="F10" s="4">
        <f>E10*75</f>
        <v>75</v>
      </c>
      <c r="G10" s="4">
        <v>3</v>
      </c>
      <c r="H10" s="4">
        <f>G10*50</f>
        <v>150</v>
      </c>
      <c r="I10" s="4">
        <v>0</v>
      </c>
      <c r="J10" s="4">
        <f>I10*25</f>
        <v>0</v>
      </c>
      <c r="K10" s="4">
        <v>0</v>
      </c>
      <c r="L10" s="4">
        <f>K10*75</f>
        <v>0</v>
      </c>
      <c r="M10" s="11">
        <f>+D10+F10+H10+J10+L10</f>
        <v>572</v>
      </c>
    </row>
    <row r="11" spans="1:13" ht="12.95" customHeight="1" x14ac:dyDescent="0.25">
      <c r="A11" s="6" t="s">
        <v>15</v>
      </c>
      <c r="B11" s="6" t="s">
        <v>26</v>
      </c>
      <c r="C11" s="1">
        <v>715</v>
      </c>
      <c r="D11" s="11">
        <f>C11*0.5</f>
        <v>357.5</v>
      </c>
      <c r="E11" s="4">
        <v>2</v>
      </c>
      <c r="F11" s="4">
        <f>E11*75</f>
        <v>150</v>
      </c>
      <c r="G11" s="4">
        <v>1</v>
      </c>
      <c r="H11" s="4">
        <f>G11*50</f>
        <v>50</v>
      </c>
      <c r="I11" s="4">
        <v>0</v>
      </c>
      <c r="J11" s="4">
        <f>I11*25</f>
        <v>0</v>
      </c>
      <c r="K11" s="4">
        <v>0</v>
      </c>
      <c r="L11" s="4">
        <f>K11*75</f>
        <v>0</v>
      </c>
      <c r="M11" s="11">
        <f>+D11+F11+H11+J11+L11</f>
        <v>557.5</v>
      </c>
    </row>
    <row r="12" spans="1:13" ht="12.95" customHeight="1" x14ac:dyDescent="0.25">
      <c r="A12" s="6" t="s">
        <v>18</v>
      </c>
      <c r="B12" s="6" t="s">
        <v>28</v>
      </c>
      <c r="C12" s="1">
        <v>695</v>
      </c>
      <c r="D12" s="11">
        <f>C12*0.5</f>
        <v>347.5</v>
      </c>
      <c r="E12" s="4">
        <v>2</v>
      </c>
      <c r="F12" s="4">
        <f>E12*75</f>
        <v>150</v>
      </c>
      <c r="G12" s="4">
        <v>0</v>
      </c>
      <c r="H12" s="4">
        <f>G12*50</f>
        <v>0</v>
      </c>
      <c r="I12" s="4">
        <v>2</v>
      </c>
      <c r="J12" s="4">
        <f>I12*25</f>
        <v>50</v>
      </c>
      <c r="K12" s="4">
        <v>0</v>
      </c>
      <c r="L12" s="4">
        <f>K12*75</f>
        <v>0</v>
      </c>
      <c r="M12" s="11">
        <f>+D12+F12+H12+J12+L12</f>
        <v>547.5</v>
      </c>
    </row>
    <row r="13" spans="1:13" ht="12.95" customHeight="1" x14ac:dyDescent="0.25">
      <c r="A13" s="6" t="s">
        <v>24</v>
      </c>
      <c r="B13" s="6" t="s">
        <v>25</v>
      </c>
      <c r="C13" s="1">
        <v>770</v>
      </c>
      <c r="D13" s="11">
        <f>C13*0.5</f>
        <v>385</v>
      </c>
      <c r="E13" s="4">
        <v>2</v>
      </c>
      <c r="F13" s="4">
        <f>E13*75</f>
        <v>150</v>
      </c>
      <c r="G13" s="4">
        <v>0</v>
      </c>
      <c r="H13" s="4">
        <f>G13*50</f>
        <v>0</v>
      </c>
      <c r="I13" s="4">
        <v>0</v>
      </c>
      <c r="J13" s="4">
        <f>I13*25</f>
        <v>0</v>
      </c>
      <c r="K13" s="4">
        <v>0</v>
      </c>
      <c r="L13" s="4">
        <f>K13*75</f>
        <v>0</v>
      </c>
      <c r="M13" s="11">
        <f>+D13+F13+H13+J13+L13</f>
        <v>535</v>
      </c>
    </row>
    <row r="14" spans="1:13" ht="12.95" customHeight="1" x14ac:dyDescent="0.25">
      <c r="A14" s="6" t="s">
        <v>16</v>
      </c>
      <c r="B14" s="6" t="s">
        <v>26</v>
      </c>
      <c r="C14" s="1">
        <v>713</v>
      </c>
      <c r="D14" s="11">
        <f>C14*0.5</f>
        <v>356.5</v>
      </c>
      <c r="E14" s="4">
        <v>1</v>
      </c>
      <c r="F14" s="4">
        <f>E14*75</f>
        <v>75</v>
      </c>
      <c r="G14" s="4">
        <v>2</v>
      </c>
      <c r="H14" s="4">
        <f>G14*50</f>
        <v>100</v>
      </c>
      <c r="I14" s="4">
        <v>0</v>
      </c>
      <c r="J14" s="4">
        <f>I14*25</f>
        <v>0</v>
      </c>
      <c r="K14" s="4">
        <v>0</v>
      </c>
      <c r="L14" s="4">
        <f>K14*75</f>
        <v>0</v>
      </c>
      <c r="M14" s="11">
        <f>+D14+F14+H14+J14+L14</f>
        <v>531.5</v>
      </c>
    </row>
    <row r="15" spans="1:13" ht="12.95" customHeight="1" x14ac:dyDescent="0.25">
      <c r="A15" s="6" t="s">
        <v>23</v>
      </c>
      <c r="B15" s="6" t="s">
        <v>26</v>
      </c>
      <c r="C15" s="1">
        <v>680</v>
      </c>
      <c r="D15" s="11">
        <f>C15*0.5</f>
        <v>340</v>
      </c>
      <c r="E15" s="4">
        <v>1</v>
      </c>
      <c r="F15" s="4">
        <f>E15*75</f>
        <v>75</v>
      </c>
      <c r="G15" s="4">
        <v>0</v>
      </c>
      <c r="H15" s="4">
        <f>G15*50</f>
        <v>0</v>
      </c>
      <c r="I15" s="4">
        <v>1</v>
      </c>
      <c r="J15" s="4">
        <f>I15*25</f>
        <v>25</v>
      </c>
      <c r="K15" s="4">
        <v>0</v>
      </c>
      <c r="L15" s="4">
        <f>K15*75</f>
        <v>0</v>
      </c>
      <c r="M15" s="11">
        <f>+D15+F15+H15+J15+L15</f>
        <v>440</v>
      </c>
    </row>
    <row r="16" spans="1:13" ht="12.95" customHeight="1" x14ac:dyDescent="0.25">
      <c r="A16" s="6" t="s">
        <v>20</v>
      </c>
      <c r="B16" s="6" t="s">
        <v>28</v>
      </c>
      <c r="C16" s="1">
        <v>692</v>
      </c>
      <c r="D16" s="11">
        <f>C16*0.5</f>
        <v>346</v>
      </c>
      <c r="E16" s="4">
        <v>1</v>
      </c>
      <c r="F16" s="4">
        <f>E16*75</f>
        <v>75</v>
      </c>
      <c r="G16" s="4">
        <v>0</v>
      </c>
      <c r="H16" s="4">
        <f>G16*50</f>
        <v>0</v>
      </c>
      <c r="I16" s="4">
        <v>0</v>
      </c>
      <c r="J16" s="4">
        <f>I16*25</f>
        <v>0</v>
      </c>
      <c r="K16" s="4">
        <v>0</v>
      </c>
      <c r="L16" s="4">
        <f>K16*75</f>
        <v>0</v>
      </c>
      <c r="M16" s="11">
        <f>+D16+F16+H16+J16+L16</f>
        <v>421</v>
      </c>
    </row>
    <row r="17" spans="1:13" ht="12.95" customHeight="1" x14ac:dyDescent="0.25">
      <c r="A17" s="6" t="s">
        <v>22</v>
      </c>
      <c r="B17" s="6" t="s">
        <v>25</v>
      </c>
      <c r="C17" s="1">
        <v>688</v>
      </c>
      <c r="D17" s="11">
        <f>C17*0.5</f>
        <v>344</v>
      </c>
      <c r="E17" s="4">
        <v>1</v>
      </c>
      <c r="F17" s="4">
        <f>E17*75</f>
        <v>75</v>
      </c>
      <c r="G17" s="4">
        <v>0</v>
      </c>
      <c r="H17" s="4">
        <f>G17*50</f>
        <v>0</v>
      </c>
      <c r="I17" s="4">
        <v>0</v>
      </c>
      <c r="J17" s="4">
        <f>I17*25</f>
        <v>0</v>
      </c>
      <c r="K17" s="4">
        <v>0</v>
      </c>
      <c r="L17" s="4">
        <f>K17*75</f>
        <v>0</v>
      </c>
      <c r="M17" s="11">
        <f>+D17+F17+H17+J17+L17</f>
        <v>419</v>
      </c>
    </row>
    <row r="18" spans="1:13" ht="12.95" customHeight="1" x14ac:dyDescent="0.25">
      <c r="A18" s="6" t="s">
        <v>17</v>
      </c>
      <c r="B18" s="6" t="s">
        <v>27</v>
      </c>
      <c r="C18" s="15">
        <v>701</v>
      </c>
      <c r="D18" s="11">
        <f>C18*0.5</f>
        <v>350.5</v>
      </c>
      <c r="E18" s="4">
        <v>0</v>
      </c>
      <c r="F18" s="4">
        <f>E18*75</f>
        <v>0</v>
      </c>
      <c r="G18" s="4">
        <v>0</v>
      </c>
      <c r="H18" s="4">
        <f>G18*50</f>
        <v>0</v>
      </c>
      <c r="I18" s="4">
        <v>2</v>
      </c>
      <c r="J18" s="4">
        <f>I18*25</f>
        <v>50</v>
      </c>
      <c r="K18" s="4">
        <v>0</v>
      </c>
      <c r="L18" s="4">
        <f>K18*75</f>
        <v>0</v>
      </c>
      <c r="M18" s="11">
        <f>+D18+F18+H18+J18+L18</f>
        <v>400.5</v>
      </c>
    </row>
    <row r="19" spans="1:13" ht="12.95" customHeight="1" x14ac:dyDescent="0.25">
      <c r="A19" s="6" t="s">
        <v>21</v>
      </c>
      <c r="B19" s="6" t="s">
        <v>26</v>
      </c>
      <c r="C19" s="1">
        <v>691</v>
      </c>
      <c r="D19" s="11">
        <f>C19*0.5</f>
        <v>345.5</v>
      </c>
      <c r="E19" s="4">
        <v>0</v>
      </c>
      <c r="F19" s="4">
        <f>E19*75</f>
        <v>0</v>
      </c>
      <c r="G19" s="4">
        <v>0</v>
      </c>
      <c r="H19" s="4">
        <f>G19*50</f>
        <v>0</v>
      </c>
      <c r="I19" s="4">
        <v>1</v>
      </c>
      <c r="J19" s="4">
        <f>I19*25</f>
        <v>25</v>
      </c>
      <c r="K19" s="4">
        <v>0</v>
      </c>
      <c r="L19" s="4">
        <f>K19*75</f>
        <v>0</v>
      </c>
      <c r="M19" s="11">
        <f>+D19+F19+H19+J19+L19</f>
        <v>370.5</v>
      </c>
    </row>
    <row r="21" spans="1:13" ht="12.95" customHeight="1" x14ac:dyDescent="0.25">
      <c r="A21" s="21" t="s">
        <v>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2.95" customHeight="1" x14ac:dyDescent="0.25">
      <c r="A22" s="25" t="s">
        <v>6</v>
      </c>
      <c r="B22" s="25" t="s">
        <v>5</v>
      </c>
      <c r="C22" s="26" t="s">
        <v>3</v>
      </c>
      <c r="D22" s="26"/>
      <c r="E22" s="20" t="s">
        <v>9</v>
      </c>
      <c r="F22" s="20"/>
      <c r="G22" s="20" t="s">
        <v>10</v>
      </c>
      <c r="H22" s="20"/>
      <c r="I22" s="20" t="s">
        <v>11</v>
      </c>
      <c r="J22" s="20"/>
      <c r="K22" s="20" t="s">
        <v>12</v>
      </c>
      <c r="L22" s="20"/>
      <c r="M22" s="27" t="s">
        <v>4</v>
      </c>
    </row>
    <row r="23" spans="1:13" ht="12.95" customHeight="1" x14ac:dyDescent="0.25">
      <c r="A23" s="25"/>
      <c r="B23" s="25"/>
      <c r="C23" s="26"/>
      <c r="D23" s="26"/>
      <c r="E23" s="20"/>
      <c r="F23" s="20"/>
      <c r="G23" s="20"/>
      <c r="H23" s="20"/>
      <c r="I23" s="20"/>
      <c r="J23" s="20"/>
      <c r="K23" s="20"/>
      <c r="L23" s="20"/>
      <c r="M23" s="27"/>
    </row>
    <row r="24" spans="1:13" ht="12.95" customHeight="1" x14ac:dyDescent="0.25">
      <c r="A24" s="25"/>
      <c r="B24" s="25"/>
      <c r="C24" s="26"/>
      <c r="D24" s="26"/>
      <c r="E24" s="20"/>
      <c r="F24" s="20"/>
      <c r="G24" s="20"/>
      <c r="H24" s="20"/>
      <c r="I24" s="20"/>
      <c r="J24" s="20"/>
      <c r="K24" s="20"/>
      <c r="L24" s="20"/>
      <c r="M24" s="27"/>
    </row>
    <row r="25" spans="1:13" ht="12.95" customHeight="1" x14ac:dyDescent="0.25">
      <c r="A25" s="25"/>
      <c r="B25" s="25"/>
      <c r="C25" s="4" t="s">
        <v>7</v>
      </c>
      <c r="D25" s="13" t="s">
        <v>13</v>
      </c>
      <c r="E25" s="5" t="s">
        <v>8</v>
      </c>
      <c r="F25" s="4" t="s">
        <v>7</v>
      </c>
      <c r="G25" s="5" t="s">
        <v>8</v>
      </c>
      <c r="H25" s="4" t="s">
        <v>7</v>
      </c>
      <c r="I25" s="5" t="s">
        <v>8</v>
      </c>
      <c r="J25" s="4" t="s">
        <v>7</v>
      </c>
      <c r="K25" s="5" t="s">
        <v>8</v>
      </c>
      <c r="L25" s="4" t="s">
        <v>7</v>
      </c>
      <c r="M25" s="27"/>
    </row>
    <row r="26" spans="1:13" ht="12.95" customHeight="1" x14ac:dyDescent="0.25">
      <c r="A26" s="9" t="s">
        <v>32</v>
      </c>
      <c r="B26" s="9" t="s">
        <v>27</v>
      </c>
      <c r="C26" s="18">
        <v>748</v>
      </c>
      <c r="D26" s="14">
        <f>C26*0.5</f>
        <v>374</v>
      </c>
      <c r="E26" s="19">
        <v>3</v>
      </c>
      <c r="F26" s="19">
        <f>E26*75</f>
        <v>225</v>
      </c>
      <c r="G26" s="19">
        <v>1</v>
      </c>
      <c r="H26" s="19">
        <f>G26*50</f>
        <v>50</v>
      </c>
      <c r="I26" s="19">
        <v>0</v>
      </c>
      <c r="J26" s="19">
        <f>I26*25</f>
        <v>0</v>
      </c>
      <c r="K26" s="19">
        <v>1</v>
      </c>
      <c r="L26" s="19">
        <f>K26*75</f>
        <v>75</v>
      </c>
      <c r="M26" s="14">
        <f>+D26+F26+H26+J26+L26</f>
        <v>724</v>
      </c>
    </row>
    <row r="27" spans="1:13" ht="12.95" customHeight="1" x14ac:dyDescent="0.25">
      <c r="A27" s="6" t="s">
        <v>29</v>
      </c>
      <c r="B27" s="6" t="s">
        <v>26</v>
      </c>
      <c r="C27" s="16">
        <v>786</v>
      </c>
      <c r="D27" s="11">
        <f>C27*0.5</f>
        <v>393</v>
      </c>
      <c r="E27" s="4">
        <v>2</v>
      </c>
      <c r="F27" s="4">
        <f>E27*75</f>
        <v>150</v>
      </c>
      <c r="G27" s="4">
        <v>1</v>
      </c>
      <c r="H27" s="4">
        <f>G27*50</f>
        <v>50</v>
      </c>
      <c r="I27" s="4">
        <v>0</v>
      </c>
      <c r="J27" s="4">
        <f>I27*25</f>
        <v>0</v>
      </c>
      <c r="K27" s="4">
        <v>1</v>
      </c>
      <c r="L27" s="4">
        <f>K27*75</f>
        <v>75</v>
      </c>
      <c r="M27" s="11">
        <f>+D27+F27+H27+J27+L27</f>
        <v>668</v>
      </c>
    </row>
    <row r="28" spans="1:13" ht="12.95" customHeight="1" x14ac:dyDescent="0.25">
      <c r="A28" s="6" t="s">
        <v>37</v>
      </c>
      <c r="B28" s="6" t="s">
        <v>27</v>
      </c>
      <c r="C28" s="1">
        <v>733</v>
      </c>
      <c r="D28" s="11">
        <f>C28*0.5</f>
        <v>366.5</v>
      </c>
      <c r="E28" s="4">
        <v>2</v>
      </c>
      <c r="F28" s="4">
        <f>E28*75</f>
        <v>150</v>
      </c>
      <c r="G28" s="4">
        <v>1</v>
      </c>
      <c r="H28" s="4">
        <f>G28*50</f>
        <v>50</v>
      </c>
      <c r="I28" s="4">
        <v>0</v>
      </c>
      <c r="J28" s="4">
        <f>I28*25</f>
        <v>0</v>
      </c>
      <c r="K28" s="4">
        <v>0</v>
      </c>
      <c r="L28" s="4">
        <f>K28*75</f>
        <v>0</v>
      </c>
      <c r="M28" s="11">
        <f>+D28+F28+H28+J28+L28</f>
        <v>566.5</v>
      </c>
    </row>
    <row r="29" spans="1:13" ht="12.95" customHeight="1" x14ac:dyDescent="0.25">
      <c r="A29" s="6" t="s">
        <v>35</v>
      </c>
      <c r="B29" s="6" t="s">
        <v>25</v>
      </c>
      <c r="C29" s="16">
        <v>738</v>
      </c>
      <c r="D29" s="11">
        <f>C29*0.5</f>
        <v>369</v>
      </c>
      <c r="E29" s="4">
        <v>1</v>
      </c>
      <c r="F29" s="4">
        <f>E29*75</f>
        <v>75</v>
      </c>
      <c r="G29" s="4">
        <v>1</v>
      </c>
      <c r="H29" s="4">
        <f>G29*50</f>
        <v>50</v>
      </c>
      <c r="I29" s="4">
        <v>1</v>
      </c>
      <c r="J29" s="4">
        <f>I29*25</f>
        <v>25</v>
      </c>
      <c r="K29" s="4">
        <v>0</v>
      </c>
      <c r="L29" s="4">
        <f>K29*75</f>
        <v>0</v>
      </c>
      <c r="M29" s="11">
        <f>+D29+F29+H29+J29+L29</f>
        <v>519</v>
      </c>
    </row>
    <row r="30" spans="1:13" ht="12.95" customHeight="1" x14ac:dyDescent="0.25">
      <c r="A30" s="6" t="s">
        <v>30</v>
      </c>
      <c r="B30" s="6" t="s">
        <v>27</v>
      </c>
      <c r="C30" s="1">
        <v>751</v>
      </c>
      <c r="D30" s="11">
        <f>C30*0.5</f>
        <v>375.5</v>
      </c>
      <c r="E30" s="4">
        <v>1</v>
      </c>
      <c r="F30" s="4">
        <f>E30*75</f>
        <v>75</v>
      </c>
      <c r="G30" s="4">
        <v>1</v>
      </c>
      <c r="H30" s="4">
        <f>G30*50</f>
        <v>50</v>
      </c>
      <c r="I30" s="4">
        <v>0</v>
      </c>
      <c r="J30" s="4">
        <f>I30*25</f>
        <v>0</v>
      </c>
      <c r="K30" s="4">
        <v>0</v>
      </c>
      <c r="L30" s="4">
        <f>K30*75</f>
        <v>0</v>
      </c>
      <c r="M30" s="11">
        <f>+D30+F30+H30+J30+L30</f>
        <v>500.5</v>
      </c>
    </row>
    <row r="31" spans="1:13" ht="12.95" customHeight="1" x14ac:dyDescent="0.25">
      <c r="A31" s="6" t="s">
        <v>33</v>
      </c>
      <c r="B31" s="6" t="s">
        <v>25</v>
      </c>
      <c r="C31" s="1">
        <v>744</v>
      </c>
      <c r="D31" s="11">
        <f>C31*0.5</f>
        <v>372</v>
      </c>
      <c r="E31" s="4">
        <v>0</v>
      </c>
      <c r="F31" s="4">
        <f>E31*75</f>
        <v>0</v>
      </c>
      <c r="G31" s="4">
        <v>2</v>
      </c>
      <c r="H31" s="4">
        <f>G31*50</f>
        <v>100</v>
      </c>
      <c r="I31" s="4">
        <v>1</v>
      </c>
      <c r="J31" s="4">
        <f>I31*25</f>
        <v>25</v>
      </c>
      <c r="K31" s="4">
        <v>0</v>
      </c>
      <c r="L31" s="4">
        <f>K31*75</f>
        <v>0</v>
      </c>
      <c r="M31" s="11">
        <f>+D31+F31+H31+J31+L31</f>
        <v>497</v>
      </c>
    </row>
    <row r="32" spans="1:13" ht="12.95" customHeight="1" x14ac:dyDescent="0.25">
      <c r="A32" s="6" t="s">
        <v>34</v>
      </c>
      <c r="B32" s="6" t="s">
        <v>28</v>
      </c>
      <c r="C32" s="1">
        <v>741</v>
      </c>
      <c r="D32" s="11">
        <f>C32*0.5</f>
        <v>370.5</v>
      </c>
      <c r="E32" s="4">
        <v>0</v>
      </c>
      <c r="F32" s="4">
        <f>E32*75</f>
        <v>0</v>
      </c>
      <c r="G32" s="4">
        <v>2</v>
      </c>
      <c r="H32" s="4">
        <f>G32*50</f>
        <v>100</v>
      </c>
      <c r="I32" s="4">
        <v>1</v>
      </c>
      <c r="J32" s="4">
        <f>I32*25</f>
        <v>25</v>
      </c>
      <c r="K32" s="4">
        <v>0</v>
      </c>
      <c r="L32" s="4">
        <f>K32*75</f>
        <v>0</v>
      </c>
      <c r="M32" s="11">
        <f>+D32+F32+H32+J32+L32</f>
        <v>495.5</v>
      </c>
    </row>
    <row r="33" spans="1:13" ht="12.95" customHeight="1" x14ac:dyDescent="0.25">
      <c r="A33" s="6" t="s">
        <v>36</v>
      </c>
      <c r="B33" s="6" t="s">
        <v>25</v>
      </c>
      <c r="C33" s="1">
        <v>718</v>
      </c>
      <c r="D33" s="11">
        <f>C33*0.5</f>
        <v>359</v>
      </c>
      <c r="E33" s="4">
        <v>1</v>
      </c>
      <c r="F33" s="4">
        <f>E33*75</f>
        <v>75</v>
      </c>
      <c r="G33" s="4">
        <v>1</v>
      </c>
      <c r="H33" s="4">
        <f>G33*50</f>
        <v>50</v>
      </c>
      <c r="I33" s="4">
        <v>0</v>
      </c>
      <c r="J33" s="4">
        <f>I33*25</f>
        <v>0</v>
      </c>
      <c r="K33" s="4">
        <v>0</v>
      </c>
      <c r="L33" s="4">
        <f>K33*75</f>
        <v>0</v>
      </c>
      <c r="M33" s="11">
        <f>+D33+F33+H33+J33+L33</f>
        <v>484</v>
      </c>
    </row>
    <row r="34" spans="1:13" ht="12.95" customHeight="1" x14ac:dyDescent="0.25">
      <c r="A34" s="6" t="s">
        <v>38</v>
      </c>
      <c r="B34" s="6" t="s">
        <v>26</v>
      </c>
      <c r="C34" s="1">
        <v>724</v>
      </c>
      <c r="D34" s="11">
        <f>C34*0.5</f>
        <v>362</v>
      </c>
      <c r="E34" s="4">
        <v>1</v>
      </c>
      <c r="F34" s="4">
        <f>E34*75</f>
        <v>75</v>
      </c>
      <c r="G34" s="4">
        <v>0</v>
      </c>
      <c r="H34" s="4">
        <f>G34*50</f>
        <v>0</v>
      </c>
      <c r="I34" s="4">
        <v>1</v>
      </c>
      <c r="J34" s="4">
        <f>I34*25</f>
        <v>25</v>
      </c>
      <c r="K34" s="4">
        <v>0</v>
      </c>
      <c r="L34" s="4">
        <f>K34*75</f>
        <v>0</v>
      </c>
      <c r="M34" s="11">
        <f>+D34+F34+H34+J34+L34</f>
        <v>462</v>
      </c>
    </row>
    <row r="35" spans="1:13" ht="12.95" customHeight="1" x14ac:dyDescent="0.25">
      <c r="A35" s="17" t="s">
        <v>39</v>
      </c>
      <c r="B35" s="17" t="s">
        <v>26</v>
      </c>
      <c r="C35" s="4">
        <v>720</v>
      </c>
      <c r="D35" s="11">
        <f>C35*0.5</f>
        <v>360</v>
      </c>
      <c r="E35" s="4">
        <v>1</v>
      </c>
      <c r="F35" s="4">
        <f>E35*75</f>
        <v>75</v>
      </c>
      <c r="G35" s="4">
        <v>0</v>
      </c>
      <c r="H35" s="4">
        <f>G35*50</f>
        <v>0</v>
      </c>
      <c r="I35" s="4">
        <v>0</v>
      </c>
      <c r="J35" s="4">
        <f>I35*25</f>
        <v>0</v>
      </c>
      <c r="K35" s="4">
        <v>0</v>
      </c>
      <c r="L35" s="4">
        <f>K35*75</f>
        <v>0</v>
      </c>
      <c r="M35" s="11">
        <f>+D35+F35+H35+J35+L35</f>
        <v>435</v>
      </c>
    </row>
    <row r="36" spans="1:13" ht="12.95" customHeight="1" x14ac:dyDescent="0.25">
      <c r="A36" s="6" t="s">
        <v>31</v>
      </c>
      <c r="B36" s="6" t="s">
        <v>27</v>
      </c>
      <c r="C36" s="16">
        <v>748</v>
      </c>
      <c r="D36" s="11">
        <f>C36*0.5</f>
        <v>374</v>
      </c>
      <c r="E36" s="4">
        <v>0</v>
      </c>
      <c r="F36" s="4">
        <f>E36*75</f>
        <v>0</v>
      </c>
      <c r="G36" s="4">
        <v>1</v>
      </c>
      <c r="H36" s="4">
        <f>G36*50</f>
        <v>50</v>
      </c>
      <c r="I36" s="4">
        <v>0</v>
      </c>
      <c r="J36" s="4">
        <f>I36*25</f>
        <v>0</v>
      </c>
      <c r="K36" s="4">
        <v>0</v>
      </c>
      <c r="L36" s="4">
        <f>K36*75</f>
        <v>0</v>
      </c>
      <c r="M36" s="11">
        <f>+D36+F36+H36+J36+L36</f>
        <v>424</v>
      </c>
    </row>
    <row r="37" spans="1:13" ht="12.95" customHeight="1" x14ac:dyDescent="0.25">
      <c r="A37" s="17"/>
      <c r="B37" s="17"/>
      <c r="C37" s="4"/>
      <c r="D37" s="11"/>
      <c r="E37" s="4"/>
      <c r="F37" s="4"/>
      <c r="G37" s="4"/>
      <c r="H37" s="4"/>
      <c r="I37" s="4"/>
      <c r="J37" s="4"/>
      <c r="K37" s="4"/>
      <c r="L37" s="4"/>
      <c r="M37" s="11"/>
    </row>
    <row r="38" spans="1:13" ht="12.95" customHeight="1" x14ac:dyDescent="0.25">
      <c r="A38" s="17"/>
      <c r="B38" s="17"/>
      <c r="C38" s="4"/>
      <c r="D38" s="11"/>
      <c r="E38" s="4"/>
      <c r="F38" s="4"/>
      <c r="G38" s="4"/>
      <c r="H38" s="4"/>
      <c r="I38" s="4"/>
      <c r="J38" s="4"/>
      <c r="K38" s="4"/>
      <c r="L38" s="4"/>
      <c r="M38" s="11"/>
    </row>
  </sheetData>
  <sortState ref="A9:M19">
    <sortCondition descending="1" ref="M9:M19"/>
  </sortState>
  <mergeCells count="20">
    <mergeCell ref="A1:M1"/>
    <mergeCell ref="A2:M2"/>
    <mergeCell ref="A22:A25"/>
    <mergeCell ref="B22:B25"/>
    <mergeCell ref="C22:D24"/>
    <mergeCell ref="E22:F24"/>
    <mergeCell ref="G22:H24"/>
    <mergeCell ref="I22:J24"/>
    <mergeCell ref="M22:M25"/>
    <mergeCell ref="M5:M8"/>
    <mergeCell ref="A5:A8"/>
    <mergeCell ref="B5:B8"/>
    <mergeCell ref="C5:D7"/>
    <mergeCell ref="E5:F7"/>
    <mergeCell ref="G5:H7"/>
    <mergeCell ref="I5:J7"/>
    <mergeCell ref="K5:L7"/>
    <mergeCell ref="K22:L24"/>
    <mergeCell ref="A4:M4"/>
    <mergeCell ref="A21:M21"/>
  </mergeCells>
  <printOptions horizontalCentered="1"/>
  <pageMargins left="0.39370078740157483" right="0.39370078740157483" top="0.39370078740157483" bottom="0.39370078740157483" header="0.31496062992125984" footer="0.31496062992125984"/>
  <pageSetup paperSize="1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RSEQ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Tremblay</dc:creator>
  <cp:lastModifiedBy>Competition Natation 7</cp:lastModifiedBy>
  <cp:lastPrinted>2018-10-13T16:52:16Z</cp:lastPrinted>
  <dcterms:created xsi:type="dcterms:W3CDTF">2017-10-27T16:15:18Z</dcterms:created>
  <dcterms:modified xsi:type="dcterms:W3CDTF">2021-11-07T23:17:44Z</dcterms:modified>
</cp:coreProperties>
</file>